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glecama\Escritorio\caramelos 47\"/>
    </mc:Choice>
  </mc:AlternateContent>
  <bookViews>
    <workbookView xWindow="0" yWindow="0" windowWidth="28800" windowHeight="11700"/>
  </bookViews>
  <sheets>
    <sheet name="Ofer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6" i="1"/>
  <c r="J7" i="1"/>
  <c r="J9" i="1"/>
  <c r="J10" i="1"/>
  <c r="J5" i="1"/>
  <c r="J11" i="1" l="1"/>
  <c r="G14" i="1" s="1"/>
  <c r="H6" i="1" l="1"/>
  <c r="H7" i="1"/>
  <c r="H8" i="1"/>
  <c r="H9" i="1"/>
  <c r="H10" i="1"/>
  <c r="H5" i="1"/>
</calcChain>
</file>

<file path=xl/sharedStrings.xml><?xml version="1.0" encoding="utf-8"?>
<sst xmlns="http://schemas.openxmlformats.org/spreadsheetml/2006/main" count="28" uniqueCount="28">
  <si>
    <t>Referencia</t>
  </si>
  <si>
    <t>Presupuesto máximo</t>
  </si>
  <si>
    <t>Importe a incluir en la aplicación de presentacón de ofertas  en el apartado referido a Oferta Económica</t>
  </si>
  <si>
    <t xml:space="preserve">IMPORTE TOTAL EVALUABLE DURACIÓN  INICIAL DEL CONTRATO  (60 MESES) </t>
  </si>
  <si>
    <t xml:space="preserve"> 350 unidades </t>
  </si>
  <si>
    <t xml:space="preserve"> 1 kg</t>
  </si>
  <si>
    <t xml:space="preserve"> 300 unidades</t>
  </si>
  <si>
    <t>1kg</t>
  </si>
  <si>
    <t xml:space="preserve"> 1kg</t>
  </si>
  <si>
    <t xml:space="preserve"> 2 kg</t>
  </si>
  <si>
    <t xml:space="preserve">Firma  por representante de la empresa y sello: Dº/Dª :  </t>
  </si>
  <si>
    <t xml:space="preserve">  Contratación del suministro de caramelos para la Sede Social de FREMAP, Mutua Colaboradora con la Seguridad Social Nº61, situada en Carretera de Pozuelo nº 61 de Majadahonda, Madrid.</t>
  </si>
  <si>
    <t>Caramelo duro refrescante. Sabor a mentol y eucalipto. Sin Gluten.</t>
  </si>
  <si>
    <t>Caramelo  duro refrescante. Sabor a miel y mentol. Sin Gluten.</t>
  </si>
  <si>
    <t>Caramelo cremoso sin azúcar con sabor a toffe con un toque de crema.</t>
  </si>
  <si>
    <t xml:space="preserve">Caramelo con forma cuadrada de diversos sabores </t>
  </si>
  <si>
    <t>Chocolatina pequeña  de 4,79gr/unidad</t>
  </si>
  <si>
    <t xml:space="preserve">Caramelos de goma con azucar. Surtido de sabores frutales (fresa,naranja,limón,piña). </t>
  </si>
  <si>
    <t xml:space="preserve">Descripcion del producto (Todas las referencias a una marca se entenderan como equivalente)                                                                                   </t>
  </si>
  <si>
    <t xml:space="preserve">Formato de venta máximo  (Caja o bolsa)                                                </t>
  </si>
  <si>
    <t xml:space="preserve">Marca ofertada       </t>
  </si>
  <si>
    <t xml:space="preserve">Precio unitario ofertado por cada 1 kg o 100 unidades  (impuestos indirectos no incluidos)                                         </t>
  </si>
  <si>
    <t xml:space="preserve">Precios unitarios máximos por cada 1 kg o 100 unidades (impuestos indirectos no incluidos)  </t>
  </si>
  <si>
    <t xml:space="preserve">Validez de Oferta </t>
  </si>
  <si>
    <t xml:space="preserve">Consumo estimado para 12 meses según formato de venta máximo      </t>
  </si>
  <si>
    <t xml:space="preserve">Importe Total  Evaluable para 60 meses (Precio evaluable) </t>
  </si>
  <si>
    <t xml:space="preserve">Importe previsto para  12 meses  según Precio unitario ofertado, formato de venta máximo y consumo estimado   (impuestos indirectos no incluidos)   </t>
  </si>
  <si>
    <t xml:space="preserve">PRECIO TOTAL 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</si>
</sst>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#,##0.000&quot; &quot;[$€-C0A];[Red]&quot;-&quot;#,##0.000&quot; &quot;[$€-C0A]"/>
    <numFmt numFmtId="165" formatCode="[$-C0A]General"/>
    <numFmt numFmtId="166" formatCode="0.0%"/>
    <numFmt numFmtId="167" formatCode="#,##0.00\ &quot;€&quot;"/>
    <numFmt numFmtId="168" formatCode="#,##0.00&quot; &quot;[$€-C0A];[Red]&quot;-&quot;#,##0.00&quot; &quot;[$€-C0A]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rgb="FF000000"/>
      <name val="Calibri"/>
      <family val="2"/>
    </font>
    <font>
      <b/>
      <u/>
      <sz val="16"/>
      <color theme="4" tint="-0.499984740745262"/>
      <name val="Calibri"/>
      <family val="2"/>
    </font>
    <font>
      <b/>
      <u/>
      <sz val="16"/>
      <color rgb="FFFF0000"/>
      <name val="Calibri"/>
      <family val="2"/>
    </font>
    <font>
      <sz val="11"/>
      <color theme="4" tint="-0.499984740745262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rgb="FFFFCC99"/>
      </patternFill>
    </fill>
    <fill>
      <patternFill patternType="solid">
        <fgColor rgb="FFA50021"/>
        <bgColor indexed="64"/>
      </patternFill>
    </fill>
    <fill>
      <patternFill patternType="solid">
        <fgColor theme="5" tint="0.39997558519241921"/>
        <bgColor rgb="FFFFCC99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165" fontId="8" fillId="0" borderId="0" applyBorder="0" applyProtection="0"/>
    <xf numFmtId="0" fontId="9" fillId="0" borderId="0"/>
  </cellStyleXfs>
  <cellXfs count="6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2" applyNumberFormat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164" fontId="6" fillId="0" borderId="0" xfId="0" applyNumberFormat="1" applyFont="1" applyFill="1" applyAlignment="1">
      <alignment horizontal="center"/>
    </xf>
    <xf numFmtId="3" fontId="11" fillId="0" borderId="0" xfId="0" applyNumberFormat="1" applyFont="1" applyFill="1" applyAlignment="1">
      <alignment horizontal="center"/>
    </xf>
    <xf numFmtId="167" fontId="0" fillId="0" borderId="0" xfId="0" applyNumberFormat="1"/>
    <xf numFmtId="0" fontId="0" fillId="3" borderId="8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0" fillId="0" borderId="0" xfId="0" applyBorder="1"/>
    <xf numFmtId="0" fontId="14" fillId="6" borderId="9" xfId="0" applyFont="1" applyFill="1" applyBorder="1" applyAlignment="1" applyProtection="1">
      <alignment horizontal="center" vertical="center" wrapText="1"/>
      <protection hidden="1"/>
    </xf>
    <xf numFmtId="0" fontId="18" fillId="3" borderId="5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wrapText="1"/>
    </xf>
    <xf numFmtId="0" fontId="14" fillId="6" borderId="11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/>
    <xf numFmtId="167" fontId="16" fillId="6" borderId="5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7" fontId="10" fillId="5" borderId="16" xfId="1" applyNumberFormat="1" applyFont="1" applyFill="1" applyBorder="1" applyAlignment="1">
      <alignment horizontal="center"/>
    </xf>
    <xf numFmtId="167" fontId="0" fillId="0" borderId="0" xfId="0" applyNumberFormat="1" applyFill="1"/>
    <xf numFmtId="0" fontId="13" fillId="2" borderId="9" xfId="0" applyFont="1" applyFill="1" applyBorder="1" applyAlignment="1">
      <alignment horizontal="center" vertical="center" wrapText="1"/>
    </xf>
    <xf numFmtId="168" fontId="7" fillId="7" borderId="20" xfId="0" applyNumberFormat="1" applyFont="1" applyFill="1" applyBorder="1" applyAlignment="1" applyProtection="1">
      <alignment horizontal="center"/>
      <protection locked="0"/>
    </xf>
    <xf numFmtId="167" fontId="10" fillId="5" borderId="2" xfId="1" applyNumberFormat="1" applyFont="1" applyFill="1" applyBorder="1" applyAlignment="1" applyProtection="1">
      <alignment horizontal="center"/>
      <protection hidden="1"/>
    </xf>
    <xf numFmtId="3" fontId="10" fillId="5" borderId="2" xfId="0" applyNumberFormat="1" applyFont="1" applyFill="1" applyBorder="1" applyAlignment="1" applyProtection="1">
      <alignment horizontal="center"/>
      <protection hidden="1"/>
    </xf>
    <xf numFmtId="0" fontId="0" fillId="0" borderId="17" xfId="0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12" fillId="0" borderId="21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167" fontId="2" fillId="2" borderId="11" xfId="0" applyNumberFormat="1" applyFont="1" applyFill="1" applyBorder="1" applyAlignment="1" applyProtection="1">
      <alignment horizontal="center" vertical="center"/>
      <protection hidden="1"/>
    </xf>
    <xf numFmtId="167" fontId="2" fillId="2" borderId="10" xfId="0" applyNumberFormat="1" applyFont="1" applyFill="1" applyBorder="1" applyAlignment="1" applyProtection="1">
      <alignment horizontal="center" vertical="center"/>
      <protection hidden="1"/>
    </xf>
    <xf numFmtId="167" fontId="2" fillId="4" borderId="11" xfId="0" applyNumberFormat="1" applyFont="1" applyFill="1" applyBorder="1" applyAlignment="1" applyProtection="1">
      <alignment horizontal="center" vertical="center"/>
      <protection hidden="1"/>
    </xf>
    <xf numFmtId="167" fontId="2" fillId="4" borderId="10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>
      <alignment horizontal="left" vertical="top"/>
    </xf>
    <xf numFmtId="167" fontId="15" fillId="6" borderId="5" xfId="0" applyNumberFormat="1" applyFont="1" applyFill="1" applyBorder="1" applyAlignment="1" applyProtection="1">
      <alignment horizontal="center" vertical="top" wrapText="1"/>
      <protection hidden="1"/>
    </xf>
    <xf numFmtId="167" fontId="15" fillId="6" borderId="6" xfId="0" applyNumberFormat="1" applyFont="1" applyFill="1" applyBorder="1" applyAlignment="1" applyProtection="1">
      <alignment horizontal="center" vertical="top" wrapText="1"/>
      <protection hidden="1"/>
    </xf>
    <xf numFmtId="167" fontId="15" fillId="6" borderId="13" xfId="0" applyNumberFormat="1" applyFont="1" applyFill="1" applyBorder="1" applyAlignment="1" applyProtection="1">
      <alignment horizontal="center" vertical="top" wrapText="1"/>
      <protection hidden="1"/>
    </xf>
    <xf numFmtId="0" fontId="17" fillId="6" borderId="3" xfId="0" applyFont="1" applyFill="1" applyBorder="1" applyAlignment="1" applyProtection="1">
      <alignment horizontal="center" vertical="top" wrapText="1"/>
      <protection hidden="1"/>
    </xf>
    <xf numFmtId="0" fontId="17" fillId="6" borderId="4" xfId="0" applyFont="1" applyFill="1" applyBorder="1" applyAlignment="1" applyProtection="1">
      <alignment horizontal="center" vertical="top" wrapText="1"/>
      <protection hidden="1"/>
    </xf>
    <xf numFmtId="0" fontId="14" fillId="6" borderId="7" xfId="0" applyFont="1" applyFill="1" applyBorder="1" applyAlignment="1" applyProtection="1">
      <alignment horizontal="center" vertical="center" wrapText="1"/>
      <protection hidden="1"/>
    </xf>
    <xf numFmtId="0" fontId="14" fillId="6" borderId="12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>
      <alignment horizontal="left" vertical="top" wrapText="1"/>
    </xf>
  </cellXfs>
  <cellStyles count="6">
    <cellStyle name="Excel Built-in Normal" xfId="4"/>
    <cellStyle name="Excel Built-in Normal 2" xfId="3"/>
    <cellStyle name="Moneda" xfId="1" builtinId="4"/>
    <cellStyle name="Normal" xfId="0" builtinId="0"/>
    <cellStyle name="Normal 4" xfId="5"/>
    <cellStyle name="Porcentaje" xfId="2" builtinId="5"/>
  </cellStyles>
  <dxfs count="1">
    <dxf>
      <font>
        <color rgb="FFFF0000"/>
      </font>
      <fill>
        <patternFill>
          <fgColor rgb="FFFF00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showGridLines="0" tabSelected="1" topLeftCell="C10" workbookViewId="0">
      <selection activeCell="G13" sqref="G13"/>
    </sheetView>
  </sheetViews>
  <sheetFormatPr baseColWidth="10" defaultRowHeight="15" x14ac:dyDescent="0.25"/>
  <cols>
    <col min="1" max="1" width="11.140625" bestFit="1" customWidth="1"/>
    <col min="2" max="2" width="58.42578125" bestFit="1" customWidth="1"/>
    <col min="3" max="3" width="11" customWidth="1"/>
    <col min="4" max="4" width="31.7109375" customWidth="1"/>
    <col min="5" max="5" width="56.28515625" customWidth="1"/>
    <col min="6" max="6" width="37.140625" style="5" customWidth="1"/>
    <col min="7" max="7" width="33.42578125" style="5" customWidth="1"/>
    <col min="8" max="8" width="25.42578125" style="5" customWidth="1"/>
    <col min="9" max="9" width="30.140625" style="9" customWidth="1"/>
    <col min="10" max="10" width="40.85546875" style="10" customWidth="1"/>
    <col min="11" max="11" width="12.140625" customWidth="1"/>
    <col min="12" max="12" width="16.140625" customWidth="1"/>
    <col min="13" max="1017" width="12.140625" customWidth="1"/>
  </cols>
  <sheetData>
    <row r="1" spans="1:10" ht="54.75" customHeight="1" thickBot="1" x14ac:dyDescent="0.3">
      <c r="A1" s="56" t="s">
        <v>11</v>
      </c>
      <c r="B1" s="57"/>
      <c r="C1" s="57"/>
      <c r="D1" s="57"/>
      <c r="E1" s="57"/>
      <c r="F1" s="57"/>
      <c r="G1" s="57"/>
      <c r="H1" s="57"/>
      <c r="I1" s="57"/>
      <c r="J1" s="57"/>
    </row>
    <row r="3" spans="1:10" ht="21.75" thickBot="1" x14ac:dyDescent="0.3">
      <c r="B3" s="1"/>
      <c r="C3" s="1"/>
      <c r="D3" s="1"/>
      <c r="E3" s="1"/>
      <c r="F3" s="2"/>
      <c r="G3" s="2"/>
      <c r="H3" s="2"/>
      <c r="I3" s="3"/>
      <c r="J3" s="4"/>
    </row>
    <row r="4" spans="1:10" s="5" customFormat="1" ht="98.25" customHeight="1" thickBot="1" x14ac:dyDescent="0.3">
      <c r="A4" s="21" t="s">
        <v>0</v>
      </c>
      <c r="B4" s="58" t="s">
        <v>18</v>
      </c>
      <c r="C4" s="59"/>
      <c r="D4" s="21" t="s">
        <v>19</v>
      </c>
      <c r="E4" s="21" t="s">
        <v>20</v>
      </c>
      <c r="F4" s="21" t="s">
        <v>21</v>
      </c>
      <c r="G4" s="21" t="s">
        <v>22</v>
      </c>
      <c r="H4" s="21" t="s">
        <v>23</v>
      </c>
      <c r="I4" s="21" t="s">
        <v>24</v>
      </c>
      <c r="J4" s="21" t="s">
        <v>26</v>
      </c>
    </row>
    <row r="5" spans="1:10" ht="33" customHeight="1" x14ac:dyDescent="0.25">
      <c r="A5" s="35">
        <v>1</v>
      </c>
      <c r="B5" s="60" t="s">
        <v>17</v>
      </c>
      <c r="C5" s="60"/>
      <c r="D5" s="24" t="s">
        <v>9</v>
      </c>
      <c r="E5" s="32"/>
      <c r="F5" s="29">
        <v>0</v>
      </c>
      <c r="G5" s="26">
        <v>6.65</v>
      </c>
      <c r="H5" s="30" t="str">
        <f>IF(F5&lt;=0,"Error Precio",IF(F5&gt;G5,"Error Precio",IF(F5&lt;=G5,"Precio Válido",+F5*1)))</f>
        <v>Error Precio</v>
      </c>
      <c r="I5" s="31">
        <v>50</v>
      </c>
      <c r="J5" s="30">
        <f>ROUND(F5*I5*2,2)</f>
        <v>0</v>
      </c>
    </row>
    <row r="6" spans="1:10" ht="15.6" customHeight="1" x14ac:dyDescent="0.25">
      <c r="A6" s="35">
        <v>2</v>
      </c>
      <c r="B6" s="52" t="s">
        <v>12</v>
      </c>
      <c r="C6" s="52"/>
      <c r="D6" s="25" t="s">
        <v>8</v>
      </c>
      <c r="E6" s="33"/>
      <c r="F6" s="29">
        <v>0</v>
      </c>
      <c r="G6" s="26">
        <v>6</v>
      </c>
      <c r="H6" s="30" t="str">
        <f t="shared" ref="H6:H10" si="0">IF(F6&lt;=0,"Error Precio",IF(F6&gt;G6,"Error Precio",IF(F6&lt;=G6,"Precio Válido",+F6*1)))</f>
        <v>Error Precio</v>
      </c>
      <c r="I6" s="31">
        <v>25</v>
      </c>
      <c r="J6" s="30">
        <f>ROUND(F6*I6,2)</f>
        <v>0</v>
      </c>
    </row>
    <row r="7" spans="1:10" ht="15.6" customHeight="1" x14ac:dyDescent="0.25">
      <c r="A7" s="35">
        <v>3</v>
      </c>
      <c r="B7" s="52" t="s">
        <v>13</v>
      </c>
      <c r="C7" s="52"/>
      <c r="D7" s="25" t="s">
        <v>7</v>
      </c>
      <c r="E7" s="33"/>
      <c r="F7" s="29">
        <v>0</v>
      </c>
      <c r="G7" s="26">
        <v>6</v>
      </c>
      <c r="H7" s="30" t="str">
        <f t="shared" si="0"/>
        <v>Error Precio</v>
      </c>
      <c r="I7" s="31">
        <v>25</v>
      </c>
      <c r="J7" s="30">
        <f>ROUND(F7*I7,2)</f>
        <v>0</v>
      </c>
    </row>
    <row r="8" spans="1:10" ht="15.6" customHeight="1" x14ac:dyDescent="0.25">
      <c r="A8" s="35">
        <v>4</v>
      </c>
      <c r="B8" s="52" t="s">
        <v>14</v>
      </c>
      <c r="C8" s="52"/>
      <c r="D8" s="20" t="s">
        <v>6</v>
      </c>
      <c r="E8" s="33"/>
      <c r="F8" s="29">
        <v>0</v>
      </c>
      <c r="G8" s="26">
        <v>4.5</v>
      </c>
      <c r="H8" s="30" t="str">
        <f t="shared" si="0"/>
        <v>Error Precio</v>
      </c>
      <c r="I8" s="31">
        <v>40</v>
      </c>
      <c r="J8" s="30">
        <f>ROUND(F8*I8*3,2)</f>
        <v>0</v>
      </c>
    </row>
    <row r="9" spans="1:10" ht="15.6" customHeight="1" x14ac:dyDescent="0.25">
      <c r="A9" s="35">
        <v>5</v>
      </c>
      <c r="B9" s="52" t="s">
        <v>15</v>
      </c>
      <c r="C9" s="52"/>
      <c r="D9" s="25" t="s">
        <v>5</v>
      </c>
      <c r="E9" s="33"/>
      <c r="F9" s="29">
        <v>0</v>
      </c>
      <c r="G9" s="26">
        <v>7.8</v>
      </c>
      <c r="H9" s="30" t="str">
        <f t="shared" si="0"/>
        <v>Error Precio</v>
      </c>
      <c r="I9" s="31">
        <v>60</v>
      </c>
      <c r="J9" s="30">
        <f>ROUND(F9*I9,2)</f>
        <v>0</v>
      </c>
    </row>
    <row r="10" spans="1:10" ht="23.25" customHeight="1" thickBot="1" x14ac:dyDescent="0.3">
      <c r="A10" s="35">
        <v>6</v>
      </c>
      <c r="B10" s="52" t="s">
        <v>16</v>
      </c>
      <c r="C10" s="52"/>
      <c r="D10" s="20" t="s">
        <v>4</v>
      </c>
      <c r="E10" s="34"/>
      <c r="F10" s="29">
        <v>0</v>
      </c>
      <c r="G10" s="26">
        <v>6.6</v>
      </c>
      <c r="H10" s="30" t="str">
        <f t="shared" si="0"/>
        <v>Error Precio</v>
      </c>
      <c r="I10" s="31">
        <v>45</v>
      </c>
      <c r="J10" s="30">
        <f>ROUND(F10*I10*3.5,2)</f>
        <v>0</v>
      </c>
    </row>
    <row r="11" spans="1:10" ht="29.25" customHeight="1" thickBot="1" x14ac:dyDescent="0.3">
      <c r="A11" s="22"/>
      <c r="B11" s="53" t="s">
        <v>27</v>
      </c>
      <c r="C11" s="54"/>
      <c r="D11" s="54"/>
      <c r="E11" s="54"/>
      <c r="F11" s="54"/>
      <c r="G11" s="54"/>
      <c r="H11" s="54"/>
      <c r="I11" s="55"/>
      <c r="J11" s="23">
        <f>ROUND(SUM(J5:J10),2)</f>
        <v>0</v>
      </c>
    </row>
    <row r="12" spans="1:10" ht="15.75" thickBot="1" x14ac:dyDescent="0.3">
      <c r="A12" s="17"/>
      <c r="F12"/>
      <c r="G12"/>
      <c r="H12"/>
      <c r="I12"/>
      <c r="J12"/>
    </row>
    <row r="13" spans="1:10" ht="57.75" customHeight="1" thickBot="1" x14ac:dyDescent="0.3">
      <c r="A13" s="17"/>
      <c r="F13"/>
      <c r="G13" s="18" t="s">
        <v>25</v>
      </c>
      <c r="H13" s="18" t="s">
        <v>1</v>
      </c>
      <c r="I13" s="6"/>
      <c r="J13"/>
    </row>
    <row r="14" spans="1:10" ht="15" customHeight="1" x14ac:dyDescent="0.25">
      <c r="B14" s="16" t="s">
        <v>3</v>
      </c>
      <c r="C14" s="14"/>
      <c r="D14" s="14"/>
      <c r="E14" s="14"/>
      <c r="F14" s="14"/>
      <c r="G14" s="48">
        <f>ROUND(J11*5,2)</f>
        <v>0</v>
      </c>
      <c r="H14" s="50">
        <v>15062.5</v>
      </c>
      <c r="I14" s="13"/>
      <c r="J14"/>
    </row>
    <row r="15" spans="1:10" s="7" customFormat="1" ht="15.75" customHeight="1" thickBot="1" x14ac:dyDescent="0.3">
      <c r="B15" s="19"/>
      <c r="C15" s="15"/>
      <c r="D15" s="15"/>
      <c r="E15" s="15"/>
      <c r="F15" s="15"/>
      <c r="G15" s="49"/>
      <c r="H15" s="51"/>
      <c r="I15" s="27"/>
    </row>
    <row r="16" spans="1:10" s="7" customFormat="1" ht="60.75" thickBot="1" x14ac:dyDescent="0.3">
      <c r="F16" s="8"/>
      <c r="G16" s="28" t="s">
        <v>2</v>
      </c>
      <c r="H16" s="8"/>
      <c r="I16" s="12"/>
      <c r="J16" s="12"/>
    </row>
    <row r="17" spans="2:10" s="7" customFormat="1" x14ac:dyDescent="0.25">
      <c r="F17" s="8"/>
      <c r="G17" s="8"/>
      <c r="H17" s="8"/>
      <c r="I17" s="11"/>
      <c r="J17" s="12"/>
    </row>
    <row r="18" spans="2:10" s="7" customFormat="1" ht="15.75" thickBot="1" x14ac:dyDescent="0.3">
      <c r="F18" s="8"/>
      <c r="G18" s="8"/>
      <c r="H18" s="8"/>
      <c r="I18" s="11"/>
      <c r="J18" s="12"/>
    </row>
    <row r="19" spans="2:10" s="7" customFormat="1" ht="15" customHeight="1" x14ac:dyDescent="0.25">
      <c r="B19" s="42" t="s">
        <v>10</v>
      </c>
      <c r="C19" s="43"/>
      <c r="D19" s="43"/>
      <c r="E19" s="44"/>
      <c r="F19" s="8"/>
      <c r="G19" s="8"/>
      <c r="H19" s="8"/>
      <c r="I19" s="11"/>
      <c r="J19" s="12"/>
    </row>
    <row r="20" spans="2:10" s="7" customFormat="1" ht="15" customHeight="1" x14ac:dyDescent="0.25">
      <c r="B20" s="45"/>
      <c r="C20" s="46"/>
      <c r="D20" s="46"/>
      <c r="E20" s="47"/>
      <c r="F20" s="8"/>
      <c r="G20" s="8"/>
      <c r="H20" s="8"/>
      <c r="I20" s="11"/>
      <c r="J20" s="12"/>
    </row>
    <row r="21" spans="2:10" s="7" customFormat="1" ht="15" customHeight="1" x14ac:dyDescent="0.25">
      <c r="B21" s="45"/>
      <c r="C21" s="46"/>
      <c r="D21" s="46"/>
      <c r="E21" s="47"/>
      <c r="F21" s="8"/>
      <c r="G21" s="8"/>
      <c r="H21" s="8"/>
      <c r="I21" s="11"/>
      <c r="J21" s="12"/>
    </row>
    <row r="22" spans="2:10" s="7" customFormat="1" ht="15" customHeight="1" x14ac:dyDescent="0.25">
      <c r="B22" s="45"/>
      <c r="C22" s="46"/>
      <c r="D22" s="46"/>
      <c r="E22" s="47"/>
      <c r="F22" s="8"/>
      <c r="G22" s="8"/>
      <c r="H22" s="8"/>
      <c r="I22" s="11"/>
      <c r="J22" s="12"/>
    </row>
    <row r="23" spans="2:10" s="7" customFormat="1" ht="15" customHeight="1" x14ac:dyDescent="0.25">
      <c r="B23" s="36"/>
      <c r="C23" s="37"/>
      <c r="D23" s="37"/>
      <c r="E23" s="38"/>
      <c r="F23" s="8"/>
      <c r="G23" s="8"/>
      <c r="H23" s="8"/>
      <c r="I23" s="11"/>
      <c r="J23" s="12"/>
    </row>
    <row r="24" spans="2:10" s="7" customFormat="1" ht="15" customHeight="1" x14ac:dyDescent="0.25">
      <c r="B24" s="36"/>
      <c r="C24" s="37"/>
      <c r="D24" s="37"/>
      <c r="E24" s="38"/>
      <c r="F24" s="8"/>
      <c r="G24" s="8"/>
      <c r="H24" s="8"/>
      <c r="I24" s="11"/>
      <c r="J24" s="12"/>
    </row>
    <row r="25" spans="2:10" s="7" customFormat="1" ht="15" customHeight="1" x14ac:dyDescent="0.25">
      <c r="B25" s="36"/>
      <c r="C25" s="37"/>
      <c r="D25" s="37"/>
      <c r="E25" s="38"/>
      <c r="F25" s="8"/>
      <c r="G25" s="8"/>
      <c r="H25" s="8"/>
      <c r="I25" s="11"/>
      <c r="J25" s="12"/>
    </row>
    <row r="26" spans="2:10" s="7" customFormat="1" ht="15" customHeight="1" x14ac:dyDescent="0.25">
      <c r="B26" s="36"/>
      <c r="C26" s="37"/>
      <c r="D26" s="37"/>
      <c r="E26" s="38"/>
      <c r="F26" s="8"/>
      <c r="G26" s="8"/>
      <c r="H26" s="8"/>
      <c r="I26" s="11"/>
      <c r="J26" s="12"/>
    </row>
    <row r="27" spans="2:10" s="7" customFormat="1" ht="15" customHeight="1" thickBot="1" x14ac:dyDescent="0.3">
      <c r="B27" s="39"/>
      <c r="C27" s="40"/>
      <c r="D27" s="40"/>
      <c r="E27" s="41"/>
      <c r="F27" s="8"/>
      <c r="G27" s="8"/>
      <c r="H27" s="8"/>
      <c r="I27" s="11"/>
      <c r="J27" s="12"/>
    </row>
    <row r="28" spans="2:10" s="7" customFormat="1" x14ac:dyDescent="0.25">
      <c r="F28" s="8"/>
      <c r="G28" s="8"/>
      <c r="H28" s="8"/>
      <c r="I28" s="11"/>
      <c r="J28" s="12"/>
    </row>
    <row r="29" spans="2:10" s="7" customFormat="1" x14ac:dyDescent="0.25">
      <c r="F29" s="8"/>
      <c r="G29" s="8"/>
      <c r="H29" s="8"/>
      <c r="I29" s="11"/>
      <c r="J29" s="12"/>
    </row>
    <row r="30" spans="2:10" s="7" customFormat="1" x14ac:dyDescent="0.25">
      <c r="F30" s="8"/>
      <c r="G30" s="8"/>
      <c r="H30" s="8"/>
      <c r="I30" s="11"/>
      <c r="J30" s="12"/>
    </row>
  </sheetData>
  <sheetProtection password="B95F" sheet="1" objects="1" scenarios="1"/>
  <dataConsolidate/>
  <mergeCells count="13">
    <mergeCell ref="A1:J1"/>
    <mergeCell ref="B4:C4"/>
    <mergeCell ref="B5:C5"/>
    <mergeCell ref="B6:C6"/>
    <mergeCell ref="B7:C7"/>
    <mergeCell ref="B23:E27"/>
    <mergeCell ref="B19:E22"/>
    <mergeCell ref="G14:G15"/>
    <mergeCell ref="H14:H15"/>
    <mergeCell ref="B8:C8"/>
    <mergeCell ref="B9:C9"/>
    <mergeCell ref="B10:C10"/>
    <mergeCell ref="B11:I11"/>
  </mergeCells>
  <conditionalFormatting sqref="H5:H10">
    <cfRule type="containsText" dxfId="0" priority="1" operator="containsText" text="Error Precio">
      <formula>NOT(ISERROR(SEARCH("Error Precio",H5)))</formula>
    </cfRule>
    <cfRule type="expression" priority="2">
      <formula>$H$5</formula>
    </cfRule>
  </conditionalFormatting>
  <dataValidations count="1">
    <dataValidation type="custom" allowBlank="1" showInputMessage="1" showErrorMessage="1" errorTitle="Número de decimales incorrecto" error="El precio deberá incluir 2 decimales." sqref="F5:F10">
      <formula1>F5*100=INT(F5*100)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FREMAP</dc:creator>
  <cp:lastModifiedBy>Iglesias Candelas, Marian</cp:lastModifiedBy>
  <dcterms:created xsi:type="dcterms:W3CDTF">2018-12-17T12:23:22Z</dcterms:created>
  <dcterms:modified xsi:type="dcterms:W3CDTF">2019-06-05T07:25:21Z</dcterms:modified>
</cp:coreProperties>
</file>